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02 TITULO V CUENTA PÚBLICA 2023\"/>
    </mc:Choice>
  </mc:AlternateContent>
  <xr:revisionPtr revIDLastSave="0" documentId="13_ncr:1_{ECDCC3A0-CAD7-4289-BBE2-3B9085E00C66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37" i="1" l="1"/>
  <c r="B37" i="1"/>
  <c r="G32" i="1"/>
  <c r="G31" i="1" s="1"/>
  <c r="D31" i="1"/>
  <c r="C37" i="1"/>
  <c r="E37" i="1"/>
  <c r="D19" i="1"/>
  <c r="D7" i="1"/>
  <c r="G10" i="1"/>
  <c r="G26" i="1"/>
  <c r="G23" i="1"/>
  <c r="D26" i="1"/>
  <c r="D10" i="1"/>
  <c r="D23" i="1"/>
  <c r="G20" i="1"/>
  <c r="G19" i="1" s="1"/>
  <c r="G7" i="1"/>
  <c r="G37" i="1" l="1"/>
  <c r="D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<sst xmlns="http://schemas.openxmlformats.org/spreadsheetml/2006/main" count="66" uniqueCount="66">
  <si>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</si>
  <si>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</si>
  <si>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</si>
  <si>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</si>
  <si>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</si>
  <si>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</si>
  <si>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</si>
  <si>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</si>
  <si>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</si>
  <si>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</si>
  <si>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</si>
  <si>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</si>
  <si>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</si>
  <si>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</si>
  <si>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</si>
  <si>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</si>
  <si>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</si>
  <si>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</si>
  <si>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</si>
  <si>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</si>
  <si>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</si>
  <si>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</si>
  <si>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</si>
  <si>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</si>
  <si>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</si>
  <si>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</si>
  <si>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</si>
  <si>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</si>
  <si>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</si>
  <si>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</si>
  <si>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</si>
  <si>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</si>
  <si>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</si>
  <si>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</si>
  <si>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</si>
  <si>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</si>
  <si>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</si>
  <si>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</si>
  <si>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</si>
  <si>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</si>
  <si>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</si>
  <si>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</si>
  <si>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</si>
  <si>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</si>
  <si>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</si>
  <si>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</si>
  <si>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</si>
  <si>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</si>
  <si>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</si>
  <si>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</si>
  <si>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</si>
  <si>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</si>
  <si>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</si>
  <si>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</si>
  <si>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</si>
  <si>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</si>
  <si>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</si>
  <si>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</si>
  <si>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</si>
  <si>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San Felipe
Gasto por Categoría Programática
Del 1 de Enero al 31 de Diciembre de 2023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</si>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</sst>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8" fillId="0" borderId="0" xfId="0" applyFont="1" applyBorder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7" fillId="2" borderId="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2" borderId="0" xfId="9" applyFont="1" applyFill="1" applyBorder="1" applyAlignment="1">
      <alignment vertical="center"/>
    </xf>
    <xf numFmtId="0" fontId="7" fillId="2" borderId="10" xfId="9" applyNumberFormat="1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 applyProtection="1">
      <alignment horizontal="right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zoomScaleNormal="100" zoomScaleSheetLayoutView="100" workbookViewId="0">
      <selection activeCell="A3" sqref="A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3" t="s">
        <v>59</v>
      </c>
      <c r="B1" s="23"/>
      <c r="C1" s="23"/>
      <c r="D1" s="23"/>
      <c r="E1" s="23"/>
      <c r="F1" s="23"/>
      <c r="G1" s="26"/>
    </row>
    <row r="2" spans="1:8" ht="15" customHeight="1" x14ac:dyDescent="0.2">
      <c r="A2" s="18"/>
      <c r="B2" s="23" t="s">
        <v>31</v>
      </c>
      <c r="C2" s="23"/>
      <c r="D2" s="23"/>
      <c r="E2" s="23"/>
      <c r="F2" s="23"/>
      <c r="G2" s="24" t="s">
        <v>30</v>
      </c>
    </row>
    <row r="3" spans="1:8" ht="24.95" customHeight="1" x14ac:dyDescent="0.2">
      <c r="A3" s="17" t="s">
        <v>60</v>
      </c>
      <c r="B3" s="5" t="s">
        <v>26</v>
      </c>
      <c r="C3" s="4" t="s">
        <v>34</v>
      </c>
      <c r="D3" s="4" t="s">
        <v>27</v>
      </c>
      <c r="E3" s="4" t="s">
        <v>28</v>
      </c>
      <c r="F3" s="6" t="s">
        <v>29</v>
      </c>
      <c r="G3" s="25"/>
    </row>
    <row r="4" spans="1:8" x14ac:dyDescent="0.2">
      <c r="A4" s="19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20"/>
      <c r="B5" s="21"/>
      <c r="C5" s="21"/>
      <c r="D5" s="21"/>
      <c r="E5" s="21"/>
      <c r="F5" s="21"/>
      <c r="G5" s="21"/>
    </row>
    <row r="6" spans="1:8" x14ac:dyDescent="0.2">
      <c r="A6" s="7" t="s">
        <v>25</v>
      </c>
      <c r="B6" s="22">
        <f>B7+B10+B19+B23+B26+B31</f>
        <v>405409400.75999999</v>
      </c>
      <c r="C6" s="22">
        <f t="shared" ref="C6:G6" si="0">C7+C10+C19+C23+C26+C31</f>
        <v>224639942.15000001</v>
      </c>
      <c r="D6" s="22">
        <f t="shared" si="0"/>
        <v>630049342.90999997</v>
      </c>
      <c r="E6" s="22">
        <f t="shared" si="0"/>
        <v>486001419.88999999</v>
      </c>
      <c r="F6" s="22">
        <f t="shared" si="0"/>
        <v>479047354.04000002</v>
      </c>
      <c r="G6" s="22">
        <f t="shared" si="0"/>
        <v>144047923.01999992</v>
      </c>
    </row>
    <row r="7" spans="1:8" x14ac:dyDescent="0.2">
      <c r="A7" s="13" t="s">
        <v>0</v>
      </c>
      <c r="B7" s="10">
        <f>SUM(B8:B9)</f>
        <v>0</v>
      </c>
      <c r="C7" s="10">
        <f>SUM(C8:C9)</f>
        <v>9084444.2400000002</v>
      </c>
      <c r="D7" s="10">
        <f t="shared" ref="D7:G7" si="1">SUM(D8:D9)</f>
        <v>9084444.2400000002</v>
      </c>
      <c r="E7" s="10">
        <f t="shared" si="1"/>
        <v>7722754.8499999996</v>
      </c>
      <c r="F7" s="10">
        <f t="shared" si="1"/>
        <v>7722754.8499999996</v>
      </c>
      <c r="G7" s="10">
        <f t="shared" si="1"/>
        <v>1361689.3900000006</v>
      </c>
      <c r="H7" s="8">
        <v>0</v>
      </c>
    </row>
    <row r="8" spans="1:8" x14ac:dyDescent="0.2">
      <c r="A8" s="14" t="s">
        <v>1</v>
      </c>
      <c r="B8" s="11">
        <v>0</v>
      </c>
      <c r="C8" s="11">
        <v>9084444.2400000002</v>
      </c>
      <c r="D8" s="11">
        <f>B8+C8</f>
        <v>9084444.2400000002</v>
      </c>
      <c r="E8" s="11">
        <v>7722754.8499999996</v>
      </c>
      <c r="F8" s="11">
        <v>7722754.8499999996</v>
      </c>
      <c r="G8" s="11">
        <f>D8-E8</f>
        <v>1361689.3900000006</v>
      </c>
      <c r="H8" s="8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8" t="s">
        <v>36</v>
      </c>
    </row>
    <row r="10" spans="1:8" x14ac:dyDescent="0.2">
      <c r="A10" s="13" t="s">
        <v>3</v>
      </c>
      <c r="B10" s="10">
        <f>SUM(B11:B18)</f>
        <v>401430698.44</v>
      </c>
      <c r="C10" s="10">
        <f>SUM(C11:C18)</f>
        <v>215520497.91</v>
      </c>
      <c r="D10" s="10">
        <f t="shared" ref="D10:G10" si="2">SUM(D11:D18)</f>
        <v>616951196.3499999</v>
      </c>
      <c r="E10" s="10">
        <f t="shared" si="2"/>
        <v>474471134.89999998</v>
      </c>
      <c r="F10" s="10">
        <f t="shared" si="2"/>
        <v>467594162.71999997</v>
      </c>
      <c r="G10" s="10">
        <f t="shared" si="2"/>
        <v>142480061.44999993</v>
      </c>
      <c r="H10" s="8">
        <v>0</v>
      </c>
    </row>
    <row r="11" spans="1:8" x14ac:dyDescent="0.2">
      <c r="A11" s="14" t="s">
        <v>4</v>
      </c>
      <c r="B11" s="11">
        <v>401430698.44</v>
      </c>
      <c r="C11" s="11">
        <v>143983770.63</v>
      </c>
      <c r="D11" s="11">
        <f t="shared" ref="D11:D18" si="3">B11+C11</f>
        <v>545414469.06999993</v>
      </c>
      <c r="E11" s="11">
        <v>444175710.88999999</v>
      </c>
      <c r="F11" s="11">
        <v>437298738.70999998</v>
      </c>
      <c r="G11" s="11">
        <f t="shared" ref="G11:G18" si="4">D11-E11</f>
        <v>101238758.17999995</v>
      </c>
      <c r="H11" s="8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8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8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8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8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8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8" t="s">
        <v>43</v>
      </c>
    </row>
    <row r="18" spans="1:8" x14ac:dyDescent="0.2">
      <c r="A18" s="14" t="s">
        <v>11</v>
      </c>
      <c r="B18" s="11">
        <v>0</v>
      </c>
      <c r="C18" s="11">
        <v>71536727.280000001</v>
      </c>
      <c r="D18" s="11">
        <f t="shared" si="3"/>
        <v>71536727.280000001</v>
      </c>
      <c r="E18" s="11">
        <v>30295424.010000002</v>
      </c>
      <c r="F18" s="11">
        <v>30295424.010000002</v>
      </c>
      <c r="G18" s="11">
        <f t="shared" si="4"/>
        <v>41241303.269999996</v>
      </c>
      <c r="H18" s="8" t="s">
        <v>44</v>
      </c>
    </row>
    <row r="19" spans="1:8" x14ac:dyDescent="0.2">
      <c r="A19" s="13" t="s">
        <v>12</v>
      </c>
      <c r="B19" s="10">
        <f>SUM(B20:B22)</f>
        <v>3978702.32</v>
      </c>
      <c r="C19" s="10">
        <f>SUM(C20:C22)</f>
        <v>35000</v>
      </c>
      <c r="D19" s="10">
        <f t="shared" ref="D19:G19" si="5">SUM(D20:D22)</f>
        <v>4013702.32</v>
      </c>
      <c r="E19" s="10">
        <f t="shared" si="5"/>
        <v>3807530.14</v>
      </c>
      <c r="F19" s="10">
        <f t="shared" si="5"/>
        <v>3730436.47</v>
      </c>
      <c r="G19" s="10">
        <f t="shared" si="5"/>
        <v>206172.1799999997</v>
      </c>
      <c r="H19" s="8">
        <v>0</v>
      </c>
    </row>
    <row r="20" spans="1:8" x14ac:dyDescent="0.2">
      <c r="A20" s="14" t="s">
        <v>13</v>
      </c>
      <c r="B20" s="11">
        <v>0</v>
      </c>
      <c r="C20" s="11">
        <v>0</v>
      </c>
      <c r="D20" s="11">
        <f t="shared" ref="D20:D22" si="6">B20+C20</f>
        <v>0</v>
      </c>
      <c r="E20" s="11">
        <v>0</v>
      </c>
      <c r="F20" s="11">
        <v>0</v>
      </c>
      <c r="G20" s="11">
        <f t="shared" ref="G20:G22" si="7">D20-E20</f>
        <v>0</v>
      </c>
      <c r="H20" s="8" t="s">
        <v>45</v>
      </c>
    </row>
    <row r="21" spans="1:8" x14ac:dyDescent="0.2">
      <c r="A21" s="14" t="s">
        <v>14</v>
      </c>
      <c r="B21" s="11">
        <v>3978702.32</v>
      </c>
      <c r="C21" s="11">
        <v>35000</v>
      </c>
      <c r="D21" s="11">
        <f t="shared" si="6"/>
        <v>4013702.32</v>
      </c>
      <c r="E21" s="11">
        <v>3807530.14</v>
      </c>
      <c r="F21" s="11">
        <v>3730436.47</v>
      </c>
      <c r="G21" s="11">
        <f t="shared" si="7"/>
        <v>206172.1799999997</v>
      </c>
      <c r="H21" s="8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8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8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8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8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8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8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8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8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8" t="s">
        <v>53</v>
      </c>
    </row>
    <row r="31" spans="1:8" x14ac:dyDescent="0.2">
      <c r="A31" s="13" t="s">
        <v>61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8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8" t="s">
        <v>54</v>
      </c>
    </row>
    <row r="33" spans="1:8" x14ac:dyDescent="0.2">
      <c r="A33" s="15" t="s">
        <v>62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8" t="s">
        <v>55</v>
      </c>
    </row>
    <row r="34" spans="1:8" x14ac:dyDescent="0.2">
      <c r="A34" s="15" t="s">
        <v>63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8" t="s">
        <v>56</v>
      </c>
    </row>
    <row r="35" spans="1:8" x14ac:dyDescent="0.2">
      <c r="A35" s="15" t="s">
        <v>64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8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8"/>
    </row>
    <row r="37" spans="1:8" ht="13.5" customHeight="1" x14ac:dyDescent="0.25">
      <c r="A37" s="9" t="s">
        <v>65</v>
      </c>
      <c r="B37" s="12">
        <f>SUM(B7+B10+B19+B23+B26+B31+B33+B34+B35)</f>
        <v>405409400.75999999</v>
      </c>
      <c r="C37" s="12">
        <f t="shared" ref="C37:G37" si="17">SUM(C7+C10+C19+C23+C26+C31+C33+C34+C35)</f>
        <v>224639942.15000001</v>
      </c>
      <c r="D37" s="12">
        <f t="shared" si="17"/>
        <v>630049342.90999997</v>
      </c>
      <c r="E37" s="12">
        <f t="shared" si="17"/>
        <v>486001419.88999999</v>
      </c>
      <c r="F37" s="12">
        <f t="shared" si="17"/>
        <v>479047354.04000002</v>
      </c>
      <c r="G37" s="12">
        <f t="shared" si="17"/>
        <v>144047923.01999992</v>
      </c>
    </row>
    <row r="39" spans="1:8" x14ac:dyDescent="0.2">
      <c r="A39" s="16" t="s">
        <v>58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5" name="Rango1_2_2"/>
    <protectedRange sqref="A37:G37" name="Rango1_1_2"/>
    <protectedRange sqref="B6:G6" name="Rango1_2_2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2017-03-30T22:19:49Z</cp:lastPrinted>
  <dcterms:created xsi:type="dcterms:W3CDTF">2012-12-11T21:13:37Z</dcterms:created>
  <dcterms:modified xsi:type="dcterms:W3CDTF">2024-04-16T23:46:08Z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